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510" yWindow="615" windowWidth="27495" windowHeight="13740"/>
  </bookViews>
  <sheets>
    <sheet name="Общая информация" sheetId="1" r:id="rId1"/>
  </sheets>
  <calcPr calcId="144525" forceFullCalc="1"/>
</workbook>
</file>

<file path=xl/calcChain.xml><?xml version="1.0" encoding="utf-8"?>
<calcChain xmlns="http://schemas.openxmlformats.org/spreadsheetml/2006/main">
  <c r="S13" i="1" l="1"/>
  <c r="R13" i="1"/>
  <c r="P13" i="1"/>
  <c r="O13" i="1"/>
  <c r="L13" i="1"/>
  <c r="K13" i="1"/>
  <c r="J13" i="1"/>
  <c r="I13" i="1"/>
</calcChain>
</file>

<file path=xl/sharedStrings.xml><?xml version="1.0" encoding="utf-8"?>
<sst xmlns="http://schemas.openxmlformats.org/spreadsheetml/2006/main" count="173" uniqueCount="130">
  <si>
    <t>Сводный отчёт по книгообеспеченности</t>
  </si>
  <si>
    <t>Территория:</t>
  </si>
  <si>
    <t>Серпухов ГО</t>
  </si>
  <si>
    <t>Количество организаций в отчёте:</t>
  </si>
  <si>
    <t>Дата формирования:</t>
  </si>
  <si>
    <t>14.04.2025 10:55:05</t>
  </si>
  <si>
    <t>Расчёт выполнен на дату:</t>
  </si>
  <si>
    <t>14.04.2025 23:59:59</t>
  </si>
  <si>
    <t>В отчёте НЕ учтены будущие списания литературы с превышенным предельным сроком использования.</t>
  </si>
  <si>
    <t>В отчёте НЕ учтены будущие списания литературы с превышенным рекомендуемым сроком использования.</t>
  </si>
  <si>
    <t>Наименование муниципалитета</t>
  </si>
  <si>
    <t>Краткое наименование
организации</t>
  </si>
  <si>
    <t>ИНН / КПП</t>
  </si>
  <si>
    <t>Главный корпус</t>
  </si>
  <si>
    <t>Адрес
организации</t>
  </si>
  <si>
    <t>Директор организации
и его контактные данные</t>
  </si>
  <si>
    <t>Количество номенклатурных позиций в библиотеке образовательной организации</t>
  </si>
  <si>
    <t>Общее количество учебников в библиотеке образовательной организации</t>
  </si>
  <si>
    <t>Средневзвешенный коэффициент книгообеспеченности</t>
  </si>
  <si>
    <t>Потребность в учебниках на следующий учебный год</t>
  </si>
  <si>
    <t>Не найдено в текущем каталоге</t>
  </si>
  <si>
    <t>Расчётная сумма, необходимая на закупку
(без учёта ненайденных позиций)</t>
  </si>
  <si>
    <t>Номенклатурных позиций</t>
  </si>
  <si>
    <t>Учебников</t>
  </si>
  <si>
    <t>Есть</t>
  </si>
  <si>
    <t>Используется</t>
  </si>
  <si>
    <t>Предлагается списать</t>
  </si>
  <si>
    <t>Из каталога</t>
  </si>
  <si>
    <t>Собственных</t>
  </si>
  <si>
    <t xml:space="preserve">            Серпухов ГО</t>
  </si>
  <si>
    <t>Евдокимова Оксана Анатольевна, pshn_razvitie@mosreg.ru, +74967330070</t>
  </si>
  <si>
    <t>142290, Московская обл, г Пущино, мкр В, д 12а</t>
  </si>
  <si>
    <t>5039006525 / 503901001</t>
  </si>
  <si>
    <t>МБУДО ЦДО "Развитие" г. о. Пущино</t>
  </si>
  <si>
    <t>МБОУ "Образовательный комплекс "Пущино" (Корпус «Гимназия»: 142290, МО, г. Пущино, мкр. «АБ», д.24а)</t>
  </si>
  <si>
    <t>МБОУ " Школа современного образования" (Корпус №2)</t>
  </si>
  <si>
    <t>МБОУ СОШ №3</t>
  </si>
  <si>
    <t>МБОУ "Эффективная школа" (школа № 4)</t>
  </si>
  <si>
    <t>МБОУ "Центр непрерывного образования" (корпус 1)</t>
  </si>
  <si>
    <t>МБОУ СОШ № 10</t>
  </si>
  <si>
    <t>МБОУ СОШ №12 "Центр образования"</t>
  </si>
  <si>
    <t>МБОУ "Образовательный комплекс им. Владимира Храброго"</t>
  </si>
  <si>
    <t>МБОУ СОШ №18</t>
  </si>
  <si>
    <t xml:space="preserve">МБОУ СОШ № 19 имени Романа Катасонова </t>
  </si>
  <si>
    <t>МБОУ Школа №8</t>
  </si>
  <si>
    <t>МБОУ "Гимназия № 1"</t>
  </si>
  <si>
    <t>МБОУ ВСОШ № 1</t>
  </si>
  <si>
    <t>МБОУ "Оболенская СОШ" (Главный корпус)</t>
  </si>
  <si>
    <t>МБОУ «Пролетарская СОШ»</t>
  </si>
  <si>
    <t>МОУ "Дашковская СОШ"</t>
  </si>
  <si>
    <t>МБОУ "Туровская СОШ",Московская область, городской округ Серпухов, местечко Данки, улица Школьная, дом 2.</t>
  </si>
  <si>
    <t>МОУ "Куриловская гимназия"</t>
  </si>
  <si>
    <t>МБОУ "Липицкая СОШ"</t>
  </si>
  <si>
    <t>МБОУ "Гимназия Протвино"  (Школа №3 имени Д.Ф. Лавриненко, корпус 2)</t>
  </si>
  <si>
    <t>МБОУ "Лицей Протвино" (корпус 2)</t>
  </si>
  <si>
    <t>МБОУ "Гимназия Протвино" (Гимназия, корпус 1)</t>
  </si>
  <si>
    <t>МОУ ДПО УМЦ</t>
  </si>
  <si>
    <t>Отдел образования Администрации городского округа Протвино Московской области</t>
  </si>
  <si>
    <t>5043087319 / 504301001</t>
  </si>
  <si>
    <t>5043087083 / 504301001</t>
  </si>
  <si>
    <t>5043013973 / 504301001</t>
  </si>
  <si>
    <t>5043087090 / 504301001</t>
  </si>
  <si>
    <t>5043087100 / 504301001</t>
  </si>
  <si>
    <t>5043014053 / 504301001</t>
  </si>
  <si>
    <t>5043014078 / 504301001</t>
  </si>
  <si>
    <t>5043087076 / 504301001</t>
  </si>
  <si>
    <t>5043064417 / 504301001</t>
  </si>
  <si>
    <t>5043072288 / 504301001</t>
  </si>
  <si>
    <t>5043013998 / 504301001</t>
  </si>
  <si>
    <t>5043009818 / 504301001</t>
  </si>
  <si>
    <t>5043013959 / 504301001</t>
  </si>
  <si>
    <t>5077010900 / 507701001</t>
  </si>
  <si>
    <t>5077010804 / 507701001</t>
  </si>
  <si>
    <t>5077010917 / 507701001</t>
  </si>
  <si>
    <t>5077010770 / 507701001</t>
  </si>
  <si>
    <t>5077012294 / 507701001</t>
  </si>
  <si>
    <t>5077010875 / 507701001</t>
  </si>
  <si>
    <t>5043087157 / 504301001</t>
  </si>
  <si>
    <t>5043087140 / 504301001</t>
  </si>
  <si>
    <t>5043019118 / 504301001</t>
  </si>
  <si>
    <t>5037001017 / 503701001</t>
  </si>
  <si>
    <t>Да</t>
  </si>
  <si>
    <t>142290, Московская обл, г Пущино, мкр АБ, д 24а</t>
  </si>
  <si>
    <t>142200, Московская обл, г Серпухов, ул Луначарского, двлд 31</t>
  </si>
  <si>
    <t>142205, Московская обл, г Серпухов, ул Дзержинского, д 2а</t>
  </si>
  <si>
    <t>142201, Московская обл, г Серпухов, ул Коншиных, влд 145</t>
  </si>
  <si>
    <t>142214, Московская обл, г Серпухов, ул Советская, д 83</t>
  </si>
  <si>
    <t>142205, Московская обл, г Серпухов, ул Войкова, д 11</t>
  </si>
  <si>
    <t>142211, Московская обл, г Серпухов, ул Пушкина, влд 40а</t>
  </si>
  <si>
    <t>142207, Московская обл, г Серпухов, ул Джона Рида, д 6</t>
  </si>
  <si>
    <t>142204, Московская обл, г Серпухов, ул Героев Отечества</t>
  </si>
  <si>
    <t>142204, Московская обл, г Серпухов, ул Юбилейная, д 16</t>
  </si>
  <si>
    <t>142200, Московская обл, г Серпухов, ул Свердлова, д 33/4</t>
  </si>
  <si>
    <t>142210, Московская обл, г Серпухов, Большой Ударный пер, д 1</t>
  </si>
  <si>
    <t>142253, Московская обл, г Серпухов, поселок Большевик, ул Ленина, д 40</t>
  </si>
  <si>
    <t>142279, Московская обл, г Серпухов, поселок Оболенск, Осенний б-р, стр 2</t>
  </si>
  <si>
    <t>142271, Московская обл, г Серпухов, поселок Пролетарский, ул Школьная, д 16</t>
  </si>
  <si>
    <t>142253, Московская обл, г Серпухов, поселок Большевик, ул Ленина, д 40/1</t>
  </si>
  <si>
    <t>142200, Московская обл, г Серпухов, местечко Данки, ул Школьная, д 2</t>
  </si>
  <si>
    <t>142200, Московская обл, г Серпухов</t>
  </si>
  <si>
    <t>142263, Московская обл, г Серпухов, деревня Большое Грызлово, ул Окружная, д 16а</t>
  </si>
  <si>
    <t>142281, Московская обл, г Протвино, Северный проезд, д 9</t>
  </si>
  <si>
    <t>142280, Московская обл, г Серпухов, г Протвино, ул Школьная, д 12</t>
  </si>
  <si>
    <t>142281, Московская обл, г.о. Серпухов, г Протвино, Северный проезд, д 9</t>
  </si>
  <si>
    <t>142201, Московская обл, г.о. Серпухов, г Серпухов, ул 1905 года, влд 15</t>
  </si>
  <si>
    <t>142280, Московская обл, г Протвино, ул Ленина, д 5</t>
  </si>
  <si>
    <t>Кулаткина Татьяна Николаевна, sch2psn@mail.ru, +74967731640</t>
  </si>
  <si>
    <t>Клюев Евгений Владимирович, serp_shkola2@mosreg.ru, +74967727438</t>
  </si>
  <si>
    <t>Игнатова Оксана Анатольевна, serp_shkola3@mosreg.ru, +74967753322</t>
  </si>
  <si>
    <t>Литвинова Татьяна Владимировна, serp_shkola4@mosreg.ru, +79259022811</t>
  </si>
  <si>
    <t>Головина Елена Николаевна , serp-shkola9@mosreg.ru, +74967753546</t>
  </si>
  <si>
    <t>Тимохович Елена Владимировна, school10-serp@yandex.ru, +79104685919</t>
  </si>
  <si>
    <t>Зендрикова Ольга Александровна, serp_shkola12@mosreg.ru, +79164718279</t>
  </si>
  <si>
    <t>Ненашева Олеся Александровна, serpuhov17@yandex.ru, +79032591999</t>
  </si>
  <si>
    <t>Арсеньева Мария Сергеевна, serpshooll18@mail.ru, +79199678580</t>
  </si>
  <si>
    <t>Владимирова Любовь Владимировна, serp_shkola19@mail.ru, +79169332027</t>
  </si>
  <si>
    <t>Мурашкина Ирина Евгеньевна, korrspecschool@yandex.ru, +79162219979</t>
  </si>
  <si>
    <t>Крайнова Юлия Александровна, gimnazya1@mosreg.ru, +79629261737</t>
  </si>
  <si>
    <t>Шинкова Светлана Владимировна, serp_vsosh@mosreg.ru, +79166175473</t>
  </si>
  <si>
    <t>Чемоданова Марина Викторовна, serp_obshkola@mosreg.ru, +74967360089</t>
  </si>
  <si>
    <t>Степанова Оксана  Степановна, proletarkaschool@mail.ru, +79165133842</t>
  </si>
  <si>
    <t>Горшков Виктор Владимирович, serp_dshshkola@mosreg.ru, +79031452524</t>
  </si>
  <si>
    <t>Дорофеева Наталия Вячеславовна, dankyschool@mail.ru, +79161632731</t>
  </si>
  <si>
    <t>Дулинская Валентина Николаевна, kurschool@yandex.ru, +79031937379</t>
  </si>
  <si>
    <t>Юдина Галина Анатольевна, serp_lipicyshkola@mosreg.ru, +79636351203</t>
  </si>
  <si>
    <t>Филонова Лидия Валентиновна, prtv_sosh3@mosreg.ru, +74967746590</t>
  </si>
  <si>
    <t>Кащеева Татьяна Матвеевна, prtv_licey2@mosreg.ru, +79169462930</t>
  </si>
  <si>
    <t>Филонова Лидия Валентиновна, prtv_gimnaziya@mosreg.ru, +74967746590</t>
  </si>
  <si>
    <t>Венкова Галина Вячеславовна, umcserpuhov@yandex.ru, +79295265404</t>
  </si>
  <si>
    <t>Симакова Наталья Владимировна, obraz-protvino@mail.ru, +74967341665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</si>
</sst>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>
    <font>
      <sz val="11"/>
      <color rgb="FF000000"/>
      <name val="Calibri"/>
    </font>
    <font>
      <b/>
      <sz val="14"/>
      <color rgb="FF000000"/>
      <name val="Aharoni"/>
    </font>
    <font>
      <sz val="14"/>
      <color rgb="FF000000"/>
      <name val="Aharoni"/>
    </font>
    <font>
      <b/>
      <sz val="11"/>
      <color rgb="FF000000"/>
      <name val="Calibri"/>
    </font>
    <font>
      <b/>
      <sz val="16"/>
      <color rgb="FF000000"/>
      <name val="Arial"/>
    </font>
    <font>
      <sz val="11"/>
      <color rgb="FF000000"/>
      <name val="Arial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/>
    <xf numFmtId="0" fontId="2" fillId="0" borderId="0" xfId="0" applyFont="1"/>
    <xf numFmtId="49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43" fontId="3" fillId="0" borderId="6" xfId="0" applyNumberFormat="1" applyFont="1" applyBorder="1" applyAlignment="1">
      <alignment horizontal="center" vertical="center" wrapText="1"/>
    </xf>
    <xf numFmtId="43" fontId="3" fillId="0" borderId="7" xfId="0" applyNumberFormat="1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8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0" fillId="0" borderId="9" xfId="0" applyNumberForma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3" fontId="5" fillId="0" borderId="14" xfId="0" applyNumberFormat="1" applyFont="1" applyBorder="1" applyAlignment="1">
      <alignment horizontal="center" vertical="center" wrapText="1"/>
    </xf>
    <xf numFmtId="43" fontId="5" fillId="0" borderId="15" xfId="0" applyNumberFormat="1" applyFont="1" applyBorder="1" applyAlignment="1">
      <alignment horizontal="center" vertical="center" wrapText="1"/>
    </xf>
    <xf numFmtId="43" fontId="5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1" fontId="5" fillId="0" borderId="22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topLeftCell="E7" workbookViewId="0">
      <selection activeCell="L30" sqref="L30:L34"/>
    </sheetView>
  </sheetViews>
  <sheetFormatPr defaultRowHeight="15"/>
  <cols>
    <col min="1" max="1" width="35" customWidth="1"/>
    <col min="2" max="2" width="51.42578125" customWidth="1"/>
    <col min="3" max="3" width="33.28515625" style="3" customWidth="1"/>
    <col min="4" max="4" width="13.7109375" style="3" customWidth="1"/>
    <col min="5" max="5" width="54.5703125" customWidth="1"/>
    <col min="6" max="6" width="54.5703125" style="3" customWidth="1"/>
    <col min="7" max="11" width="22" style="19" customWidth="1"/>
    <col min="12" max="12" width="24.85546875" style="15" customWidth="1"/>
    <col min="13" max="18" width="18.140625" style="19" customWidth="1"/>
    <col min="19" max="19" width="31.7109375" style="13" customWidth="1"/>
  </cols>
  <sheetData>
    <row r="1" spans="1:19" ht="27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4"/>
      <c r="O1" s="24"/>
      <c r="P1" s="24"/>
      <c r="Q1" s="24"/>
      <c r="R1" s="24"/>
      <c r="S1"/>
    </row>
    <row r="2" spans="1:19" ht="18.75" customHeight="1">
      <c r="B2" s="1"/>
      <c r="C2" s="1"/>
      <c r="S2"/>
    </row>
    <row r="3" spans="1:19" ht="18.75" customHeight="1">
      <c r="A3" s="2" t="s">
        <v>1</v>
      </c>
      <c r="B3" s="7" t="s">
        <v>2</v>
      </c>
      <c r="C3" s="2" t="s">
        <v>3</v>
      </c>
      <c r="D3">
        <v>25</v>
      </c>
      <c r="F3" s="2"/>
      <c r="S3"/>
    </row>
    <row r="4" spans="1:19" ht="9.9499999999999993" customHeight="1">
      <c r="A4" s="3"/>
      <c r="B4" s="4"/>
      <c r="C4" s="4"/>
      <c r="E4" s="3"/>
      <c r="S4"/>
    </row>
    <row r="5" spans="1:19" ht="18.75" customHeight="1">
      <c r="A5" s="2" t="s">
        <v>4</v>
      </c>
      <c r="B5" s="7" t="s">
        <v>5</v>
      </c>
      <c r="C5" s="7" t="s">
        <v>6</v>
      </c>
      <c r="D5" s="2" t="s">
        <v>7</v>
      </c>
      <c r="E5" s="2"/>
      <c r="F5" s="2"/>
      <c r="S5"/>
    </row>
    <row r="6" spans="1:19" s="3" customFormat="1" ht="9" customHeight="1">
      <c r="A6" s="2"/>
      <c r="B6" s="7"/>
      <c r="C6" s="7"/>
      <c r="D6" s="2"/>
      <c r="E6" s="2"/>
      <c r="F6" s="2"/>
      <c r="G6" s="19"/>
      <c r="H6" s="19"/>
      <c r="I6" s="19"/>
      <c r="J6" s="19"/>
      <c r="K6" s="19"/>
      <c r="L6" s="15"/>
      <c r="M6" s="19"/>
      <c r="N6" s="19"/>
      <c r="O6" s="19"/>
      <c r="P6" s="19"/>
      <c r="Q6" s="19"/>
      <c r="R6" s="19"/>
      <c r="S6" s="13"/>
    </row>
    <row r="7" spans="1:19" s="3" customFormat="1" ht="18.75" customHeight="1">
      <c r="A7" s="41" t="s">
        <v>8</v>
      </c>
      <c r="B7" s="41"/>
      <c r="C7" s="41"/>
      <c r="D7" s="2"/>
      <c r="E7" s="2"/>
      <c r="F7" s="2"/>
      <c r="G7" s="19"/>
      <c r="H7" s="19"/>
      <c r="I7" s="19"/>
      <c r="J7" s="19"/>
      <c r="K7" s="19"/>
      <c r="L7" s="15"/>
      <c r="M7" s="19"/>
      <c r="N7" s="19"/>
      <c r="O7" s="19"/>
      <c r="P7" s="19"/>
      <c r="Q7" s="19"/>
      <c r="R7" s="19"/>
      <c r="S7" s="13"/>
    </row>
    <row r="8" spans="1:19" s="3" customFormat="1" ht="18.75" customHeight="1">
      <c r="A8" s="41" t="s">
        <v>9</v>
      </c>
      <c r="B8" s="41"/>
      <c r="C8" s="41"/>
      <c r="D8" s="2"/>
      <c r="E8" s="2"/>
      <c r="F8" s="2"/>
      <c r="G8" s="19"/>
      <c r="H8" s="19"/>
      <c r="I8" s="19"/>
      <c r="J8" s="19"/>
      <c r="K8" s="19"/>
      <c r="L8" s="15"/>
      <c r="M8" s="19"/>
      <c r="N8" s="19"/>
      <c r="O8" s="19"/>
      <c r="P8" s="19"/>
      <c r="Q8" s="19"/>
      <c r="R8" s="19"/>
      <c r="S8" s="13"/>
    </row>
    <row r="9" spans="1:19" ht="9.9499999999999993" customHeight="1">
      <c r="B9" s="1"/>
      <c r="C9" s="1"/>
      <c r="S9"/>
    </row>
    <row r="10" spans="1:19" ht="33" customHeight="1">
      <c r="A10" s="31" t="s">
        <v>10</v>
      </c>
      <c r="B10" s="34" t="s">
        <v>11</v>
      </c>
      <c r="C10" s="34" t="s">
        <v>12</v>
      </c>
      <c r="D10" s="34" t="s">
        <v>13</v>
      </c>
      <c r="E10" s="34" t="s">
        <v>14</v>
      </c>
      <c r="F10" s="34" t="s">
        <v>15</v>
      </c>
      <c r="G10" s="37" t="s">
        <v>16</v>
      </c>
      <c r="H10" s="39"/>
      <c r="I10" s="37" t="s">
        <v>17</v>
      </c>
      <c r="J10" s="38"/>
      <c r="K10" s="39"/>
      <c r="L10" s="45" t="s">
        <v>18</v>
      </c>
      <c r="M10" s="37" t="s">
        <v>19</v>
      </c>
      <c r="N10" s="38"/>
      <c r="O10" s="38"/>
      <c r="P10" s="39"/>
      <c r="Q10" s="38" t="s">
        <v>20</v>
      </c>
      <c r="R10" s="38"/>
      <c r="S10" s="42" t="s">
        <v>21</v>
      </c>
    </row>
    <row r="11" spans="1:19" s="3" customFormat="1" ht="33" customHeight="1">
      <c r="A11" s="32"/>
      <c r="B11" s="35"/>
      <c r="C11" s="35"/>
      <c r="D11" s="35"/>
      <c r="E11" s="35"/>
      <c r="F11" s="35"/>
      <c r="G11" s="48"/>
      <c r="H11" s="50"/>
      <c r="I11" s="48"/>
      <c r="J11" s="49"/>
      <c r="K11" s="50"/>
      <c r="L11" s="46"/>
      <c r="M11" s="40" t="s">
        <v>22</v>
      </c>
      <c r="N11" s="40"/>
      <c r="O11" s="40" t="s">
        <v>23</v>
      </c>
      <c r="P11" s="40"/>
      <c r="Q11" s="49"/>
      <c r="R11" s="49"/>
      <c r="S11" s="43"/>
    </row>
    <row r="12" spans="1:19" ht="29.25" customHeight="1">
      <c r="A12" s="33"/>
      <c r="B12" s="36"/>
      <c r="C12" s="36"/>
      <c r="D12" s="36"/>
      <c r="E12" s="36"/>
      <c r="F12" s="36"/>
      <c r="G12" s="20" t="s">
        <v>24</v>
      </c>
      <c r="H12" s="20" t="s">
        <v>25</v>
      </c>
      <c r="I12" s="20" t="s">
        <v>24</v>
      </c>
      <c r="J12" s="20" t="s">
        <v>25</v>
      </c>
      <c r="K12" s="20" t="s">
        <v>26</v>
      </c>
      <c r="L12" s="47"/>
      <c r="M12" s="25" t="s">
        <v>27</v>
      </c>
      <c r="N12" s="25" t="s">
        <v>28</v>
      </c>
      <c r="O12" s="25" t="s">
        <v>27</v>
      </c>
      <c r="P12" s="25" t="s">
        <v>28</v>
      </c>
      <c r="Q12" s="25" t="s">
        <v>22</v>
      </c>
      <c r="R12" s="25" t="s">
        <v>23</v>
      </c>
      <c r="S12" s="44"/>
    </row>
    <row r="13" spans="1:19" s="3" customFormat="1" ht="35.25" customHeight="1">
      <c r="A13" s="9" t="s">
        <v>29</v>
      </c>
      <c r="B13" s="6"/>
      <c r="C13" s="28"/>
      <c r="D13" s="28"/>
      <c r="E13" s="6"/>
      <c r="F13" s="6"/>
      <c r="G13" s="21"/>
      <c r="H13" s="21"/>
      <c r="I13" s="21">
        <f>SUM(I14:I38)</f>
        <v>545284</v>
      </c>
      <c r="J13" s="21">
        <f>SUM(J14:J38)</f>
        <v>321541</v>
      </c>
      <c r="K13" s="21">
        <f>SUM(K14:K38)</f>
        <v>89427</v>
      </c>
      <c r="L13" s="51">
        <f>AVERAGE(L14:L38)</f>
        <v>0.99086814353881503</v>
      </c>
      <c r="M13" s="21"/>
      <c r="N13" s="26"/>
      <c r="O13" s="26">
        <f>SUM(O14:O38)</f>
        <v>2672</v>
      </c>
      <c r="P13" s="26">
        <f>SUM(P14:P38)</f>
        <v>273</v>
      </c>
      <c r="Q13" s="26"/>
      <c r="R13" s="26">
        <f>SUM(R14:R38)</f>
        <v>575</v>
      </c>
      <c r="S13" s="11">
        <f>SUM(S14:S38)</f>
        <v>1647869.29</v>
      </c>
    </row>
    <row r="14" spans="1:19" ht="35.25" customHeight="1">
      <c r="A14" s="9" t="s">
        <v>29</v>
      </c>
      <c r="B14" s="6" t="s">
        <v>34</v>
      </c>
      <c r="C14" s="28" t="s">
        <v>58</v>
      </c>
      <c r="D14" s="28" t="s">
        <v>81</v>
      </c>
      <c r="E14" s="6" t="s">
        <v>82</v>
      </c>
      <c r="F14" s="6" t="s">
        <v>106</v>
      </c>
      <c r="G14" s="21">
        <v>482</v>
      </c>
      <c r="H14" s="21">
        <v>219</v>
      </c>
      <c r="I14" s="21">
        <v>41465</v>
      </c>
      <c r="J14" s="21">
        <v>26875</v>
      </c>
      <c r="K14" s="21">
        <v>5617</v>
      </c>
      <c r="L14" s="52">
        <v>0.96540699762913995</v>
      </c>
      <c r="M14" s="21">
        <v>37</v>
      </c>
      <c r="N14" s="26">
        <v>0</v>
      </c>
      <c r="O14" s="26">
        <v>963</v>
      </c>
      <c r="P14" s="26">
        <v>0</v>
      </c>
      <c r="Q14" s="26">
        <v>3</v>
      </c>
      <c r="R14" s="26">
        <v>163</v>
      </c>
      <c r="S14" s="11">
        <v>573449.79</v>
      </c>
    </row>
    <row r="15" spans="1:19" ht="35.25" customHeight="1">
      <c r="A15" s="9" t="s">
        <v>29</v>
      </c>
      <c r="B15" s="6" t="s">
        <v>35</v>
      </c>
      <c r="C15" s="28" t="s">
        <v>59</v>
      </c>
      <c r="D15" s="28" t="s">
        <v>81</v>
      </c>
      <c r="E15" s="6" t="s">
        <v>83</v>
      </c>
      <c r="F15" s="6" t="s">
        <v>107</v>
      </c>
      <c r="G15" s="21">
        <v>266</v>
      </c>
      <c r="H15" s="21">
        <v>191</v>
      </c>
      <c r="I15" s="21">
        <v>37926</v>
      </c>
      <c r="J15" s="21">
        <v>25028</v>
      </c>
      <c r="K15" s="21">
        <v>4125</v>
      </c>
      <c r="L15" s="16">
        <v>0.99936112442101999</v>
      </c>
      <c r="M15" s="21">
        <v>7</v>
      </c>
      <c r="N15" s="26">
        <v>0</v>
      </c>
      <c r="O15" s="26">
        <v>16</v>
      </c>
      <c r="P15" s="26">
        <v>0</v>
      </c>
      <c r="Q15" s="26">
        <v>0</v>
      </c>
      <c r="R15" s="26">
        <v>0</v>
      </c>
      <c r="S15" s="11">
        <v>13294.38</v>
      </c>
    </row>
    <row r="16" spans="1:19" ht="35.25" customHeight="1">
      <c r="A16" s="9" t="s">
        <v>29</v>
      </c>
      <c r="B16" s="6" t="s">
        <v>36</v>
      </c>
      <c r="C16" s="28" t="s">
        <v>60</v>
      </c>
      <c r="D16" s="28"/>
      <c r="E16" s="6" t="s">
        <v>84</v>
      </c>
      <c r="F16" s="6" t="s">
        <v>108</v>
      </c>
      <c r="G16" s="21">
        <v>173</v>
      </c>
      <c r="H16" s="21">
        <v>137</v>
      </c>
      <c r="I16" s="21">
        <v>15618</v>
      </c>
      <c r="J16" s="21">
        <v>10547</v>
      </c>
      <c r="K16" s="21">
        <v>420</v>
      </c>
      <c r="L16" s="16">
        <v>1</v>
      </c>
      <c r="M16" s="21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11">
        <v>0</v>
      </c>
    </row>
    <row r="17" spans="1:19" ht="35.25" customHeight="1">
      <c r="A17" s="9" t="s">
        <v>29</v>
      </c>
      <c r="B17" s="6" t="s">
        <v>37</v>
      </c>
      <c r="C17" s="28" t="s">
        <v>61</v>
      </c>
      <c r="D17" s="28" t="s">
        <v>81</v>
      </c>
      <c r="E17" s="6" t="s">
        <v>85</v>
      </c>
      <c r="F17" s="6" t="s">
        <v>109</v>
      </c>
      <c r="G17" s="21">
        <v>340</v>
      </c>
      <c r="H17" s="21">
        <v>215</v>
      </c>
      <c r="I17" s="21">
        <v>38921</v>
      </c>
      <c r="J17" s="21">
        <v>26480</v>
      </c>
      <c r="K17" s="21">
        <v>6117</v>
      </c>
      <c r="L17" s="53">
        <v>0.97028324356015005</v>
      </c>
      <c r="M17" s="21">
        <v>26</v>
      </c>
      <c r="N17" s="26">
        <v>10</v>
      </c>
      <c r="O17" s="26">
        <v>553</v>
      </c>
      <c r="P17" s="26">
        <v>258</v>
      </c>
      <c r="Q17" s="26">
        <v>9</v>
      </c>
      <c r="R17" s="26">
        <v>148</v>
      </c>
      <c r="S17" s="11">
        <v>297532.84000000003</v>
      </c>
    </row>
    <row r="18" spans="1:19" ht="35.25" customHeight="1">
      <c r="A18" s="9" t="s">
        <v>29</v>
      </c>
      <c r="B18" s="6" t="s">
        <v>38</v>
      </c>
      <c r="C18" s="28" t="s">
        <v>62</v>
      </c>
      <c r="D18" s="28" t="s">
        <v>81</v>
      </c>
      <c r="E18" s="6" t="s">
        <v>86</v>
      </c>
      <c r="F18" s="6" t="s">
        <v>110</v>
      </c>
      <c r="G18" s="21">
        <v>440</v>
      </c>
      <c r="H18" s="21">
        <v>205</v>
      </c>
      <c r="I18" s="21">
        <v>65097</v>
      </c>
      <c r="J18" s="21">
        <v>35916</v>
      </c>
      <c r="K18" s="21">
        <v>11388</v>
      </c>
      <c r="L18" s="16">
        <v>0.99988864142539002</v>
      </c>
      <c r="M18" s="21">
        <v>3</v>
      </c>
      <c r="N18" s="26">
        <v>0</v>
      </c>
      <c r="O18" s="26">
        <v>4</v>
      </c>
      <c r="P18" s="26">
        <v>0</v>
      </c>
      <c r="Q18" s="26">
        <v>2</v>
      </c>
      <c r="R18" s="26">
        <v>3</v>
      </c>
      <c r="S18" s="11">
        <v>1199.8800000000001</v>
      </c>
    </row>
    <row r="19" spans="1:19" ht="35.25" customHeight="1">
      <c r="A19" s="9" t="s">
        <v>29</v>
      </c>
      <c r="B19" s="6" t="s">
        <v>39</v>
      </c>
      <c r="C19" s="28" t="s">
        <v>63</v>
      </c>
      <c r="D19" s="28"/>
      <c r="E19" s="6" t="s">
        <v>87</v>
      </c>
      <c r="F19" s="6" t="s">
        <v>111</v>
      </c>
      <c r="G19" s="21">
        <v>200</v>
      </c>
      <c r="H19" s="21">
        <v>186</v>
      </c>
      <c r="I19" s="21">
        <v>16848</v>
      </c>
      <c r="J19" s="21">
        <v>14388</v>
      </c>
      <c r="K19" s="21">
        <v>70</v>
      </c>
      <c r="L19" s="16">
        <v>1</v>
      </c>
      <c r="M19" s="21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11">
        <v>0</v>
      </c>
    </row>
    <row r="20" spans="1:19" ht="35.25" customHeight="1">
      <c r="A20" s="9" t="s">
        <v>29</v>
      </c>
      <c r="B20" s="6" t="s">
        <v>40</v>
      </c>
      <c r="C20" s="28" t="s">
        <v>64</v>
      </c>
      <c r="D20" s="28"/>
      <c r="E20" s="6" t="s">
        <v>88</v>
      </c>
      <c r="F20" s="6" t="s">
        <v>112</v>
      </c>
      <c r="G20" s="21">
        <v>339</v>
      </c>
      <c r="H20" s="21">
        <v>148</v>
      </c>
      <c r="I20" s="21">
        <v>25128</v>
      </c>
      <c r="J20" s="21">
        <v>13315</v>
      </c>
      <c r="K20" s="21">
        <v>8505</v>
      </c>
      <c r="L20" s="16">
        <v>1</v>
      </c>
      <c r="M20" s="21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11">
        <v>0</v>
      </c>
    </row>
    <row r="21" spans="1:19" ht="35.25" customHeight="1">
      <c r="A21" s="9" t="s">
        <v>29</v>
      </c>
      <c r="B21" s="6" t="s">
        <v>41</v>
      </c>
      <c r="C21" s="28" t="s">
        <v>65</v>
      </c>
      <c r="D21" s="28" t="s">
        <v>81</v>
      </c>
      <c r="E21" s="6" t="s">
        <v>89</v>
      </c>
      <c r="F21" s="6" t="s">
        <v>113</v>
      </c>
      <c r="G21" s="21">
        <v>433</v>
      </c>
      <c r="H21" s="21">
        <v>229</v>
      </c>
      <c r="I21" s="21">
        <v>45691</v>
      </c>
      <c r="J21" s="21">
        <v>29762</v>
      </c>
      <c r="K21" s="21">
        <v>8687</v>
      </c>
      <c r="L21" s="16">
        <v>0.99741948456717999</v>
      </c>
      <c r="M21" s="21">
        <v>5</v>
      </c>
      <c r="N21" s="26">
        <v>0</v>
      </c>
      <c r="O21" s="26">
        <v>77</v>
      </c>
      <c r="P21" s="26">
        <v>0</v>
      </c>
      <c r="Q21" s="26">
        <v>0</v>
      </c>
      <c r="R21" s="26">
        <v>0</v>
      </c>
      <c r="S21" s="11">
        <v>99252.45</v>
      </c>
    </row>
    <row r="22" spans="1:19" ht="35.25" customHeight="1">
      <c r="A22" s="9" t="s">
        <v>29</v>
      </c>
      <c r="B22" s="6" t="s">
        <v>42</v>
      </c>
      <c r="C22" s="28" t="s">
        <v>66</v>
      </c>
      <c r="D22" s="28" t="s">
        <v>81</v>
      </c>
      <c r="E22" s="6" t="s">
        <v>90</v>
      </c>
      <c r="F22" s="6" t="s">
        <v>114</v>
      </c>
      <c r="G22" s="21">
        <v>257</v>
      </c>
      <c r="H22" s="21">
        <v>151</v>
      </c>
      <c r="I22" s="21">
        <v>19192</v>
      </c>
      <c r="J22" s="21">
        <v>13547</v>
      </c>
      <c r="K22" s="21">
        <v>901</v>
      </c>
      <c r="L22" s="16">
        <v>0.99720279720280003</v>
      </c>
      <c r="M22" s="21">
        <v>5</v>
      </c>
      <c r="N22" s="26">
        <v>0</v>
      </c>
      <c r="O22" s="26">
        <v>38</v>
      </c>
      <c r="P22" s="26">
        <v>0</v>
      </c>
      <c r="Q22" s="26">
        <v>3</v>
      </c>
      <c r="R22" s="26">
        <v>10</v>
      </c>
      <c r="S22" s="11">
        <v>26771.360000000001</v>
      </c>
    </row>
    <row r="23" spans="1:19" ht="35.25" customHeight="1">
      <c r="A23" s="9" t="s">
        <v>29</v>
      </c>
      <c r="B23" s="6" t="s">
        <v>43</v>
      </c>
      <c r="C23" s="28" t="s">
        <v>67</v>
      </c>
      <c r="D23" s="28" t="s">
        <v>81</v>
      </c>
      <c r="E23" s="6" t="s">
        <v>91</v>
      </c>
      <c r="F23" s="6" t="s">
        <v>115</v>
      </c>
      <c r="G23" s="21">
        <v>354</v>
      </c>
      <c r="H23" s="21">
        <v>178</v>
      </c>
      <c r="I23" s="21">
        <v>58277</v>
      </c>
      <c r="J23" s="21">
        <v>26621</v>
      </c>
      <c r="K23" s="21">
        <v>14991</v>
      </c>
      <c r="L23" s="16">
        <v>0.9955497382199</v>
      </c>
      <c r="M23" s="21">
        <v>5</v>
      </c>
      <c r="N23" s="26">
        <v>0</v>
      </c>
      <c r="O23" s="26">
        <v>119</v>
      </c>
      <c r="P23" s="26">
        <v>0</v>
      </c>
      <c r="Q23" s="26">
        <v>1</v>
      </c>
      <c r="R23" s="26">
        <v>35</v>
      </c>
      <c r="S23" s="11">
        <v>81859.8</v>
      </c>
    </row>
    <row r="24" spans="1:19" ht="35.25" customHeight="1">
      <c r="A24" s="9" t="s">
        <v>29</v>
      </c>
      <c r="B24" s="6" t="s">
        <v>44</v>
      </c>
      <c r="C24" s="28" t="s">
        <v>68</v>
      </c>
      <c r="D24" s="28"/>
      <c r="E24" s="6" t="s">
        <v>92</v>
      </c>
      <c r="F24" s="6" t="s">
        <v>116</v>
      </c>
      <c r="G24" s="21">
        <v>93</v>
      </c>
      <c r="H24" s="21">
        <v>85</v>
      </c>
      <c r="I24" s="21">
        <v>4328</v>
      </c>
      <c r="J24" s="21">
        <v>2482</v>
      </c>
      <c r="K24" s="21">
        <v>30</v>
      </c>
      <c r="L24" s="53">
        <v>0.96764132553605997</v>
      </c>
      <c r="M24" s="21">
        <v>11</v>
      </c>
      <c r="N24" s="26">
        <v>0</v>
      </c>
      <c r="O24" s="26">
        <v>83</v>
      </c>
      <c r="P24" s="26">
        <v>0</v>
      </c>
      <c r="Q24" s="26">
        <v>2</v>
      </c>
      <c r="R24" s="26">
        <v>22</v>
      </c>
      <c r="S24" s="11">
        <v>70268.44</v>
      </c>
    </row>
    <row r="25" spans="1:19" ht="35.25" customHeight="1">
      <c r="A25" s="9" t="s">
        <v>29</v>
      </c>
      <c r="B25" s="6" t="s">
        <v>45</v>
      </c>
      <c r="C25" s="28" t="s">
        <v>69</v>
      </c>
      <c r="D25" s="28"/>
      <c r="E25" s="6" t="s">
        <v>93</v>
      </c>
      <c r="F25" s="6" t="s">
        <v>117</v>
      </c>
      <c r="G25" s="21">
        <v>224</v>
      </c>
      <c r="H25" s="21">
        <v>147</v>
      </c>
      <c r="I25" s="21">
        <v>15495</v>
      </c>
      <c r="J25" s="21">
        <v>9801</v>
      </c>
      <c r="K25" s="21">
        <v>1948</v>
      </c>
      <c r="L25" s="51">
        <v>0.98920064594266999</v>
      </c>
      <c r="M25" s="21">
        <v>6</v>
      </c>
      <c r="N25" s="26">
        <v>0</v>
      </c>
      <c r="O25" s="26">
        <v>107</v>
      </c>
      <c r="P25" s="26">
        <v>0</v>
      </c>
      <c r="Q25" s="26">
        <v>1</v>
      </c>
      <c r="R25" s="26">
        <v>3</v>
      </c>
      <c r="S25" s="11">
        <v>93072.87</v>
      </c>
    </row>
    <row r="26" spans="1:19" ht="35.25" customHeight="1">
      <c r="A26" s="9" t="s">
        <v>29</v>
      </c>
      <c r="B26" s="6" t="s">
        <v>46</v>
      </c>
      <c r="C26" s="28" t="s">
        <v>70</v>
      </c>
      <c r="D26" s="28"/>
      <c r="E26" s="6" t="s">
        <v>94</v>
      </c>
      <c r="F26" s="6" t="s">
        <v>118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16"/>
      <c r="M26" s="21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11">
        <v>0</v>
      </c>
    </row>
    <row r="27" spans="1:19" ht="35.25" customHeight="1">
      <c r="A27" s="9" t="s">
        <v>29</v>
      </c>
      <c r="B27" s="6" t="s">
        <v>47</v>
      </c>
      <c r="C27" s="28" t="s">
        <v>71</v>
      </c>
      <c r="D27" s="28" t="s">
        <v>81</v>
      </c>
      <c r="E27" s="6" t="s">
        <v>95</v>
      </c>
      <c r="F27" s="6" t="s">
        <v>119</v>
      </c>
      <c r="G27" s="21">
        <v>251</v>
      </c>
      <c r="H27" s="21">
        <v>178</v>
      </c>
      <c r="I27" s="21">
        <v>13457</v>
      </c>
      <c r="J27" s="21">
        <v>8652</v>
      </c>
      <c r="K27" s="21">
        <v>960</v>
      </c>
      <c r="L27" s="53">
        <v>0.98251192368839002</v>
      </c>
      <c r="M27" s="21">
        <v>6</v>
      </c>
      <c r="N27" s="26">
        <v>0</v>
      </c>
      <c r="O27" s="26">
        <v>154</v>
      </c>
      <c r="P27" s="26">
        <v>0</v>
      </c>
      <c r="Q27" s="26">
        <v>1</v>
      </c>
      <c r="R27" s="26">
        <v>54</v>
      </c>
      <c r="S27" s="11">
        <v>53873.16</v>
      </c>
    </row>
    <row r="28" spans="1:19" ht="35.25" customHeight="1">
      <c r="A28" s="9" t="s">
        <v>29</v>
      </c>
      <c r="B28" s="6" t="s">
        <v>48</v>
      </c>
      <c r="C28" s="28" t="s">
        <v>72</v>
      </c>
      <c r="D28" s="28"/>
      <c r="E28" s="6" t="s">
        <v>96</v>
      </c>
      <c r="F28" s="6" t="s">
        <v>120</v>
      </c>
      <c r="G28" s="21">
        <v>152</v>
      </c>
      <c r="H28" s="21">
        <v>131</v>
      </c>
      <c r="I28" s="21">
        <v>11731</v>
      </c>
      <c r="J28" s="21">
        <v>9713</v>
      </c>
      <c r="K28" s="21">
        <v>0</v>
      </c>
      <c r="L28" s="16">
        <v>0.99671626475115005</v>
      </c>
      <c r="M28" s="21">
        <v>4</v>
      </c>
      <c r="N28" s="26">
        <v>0</v>
      </c>
      <c r="O28" s="26">
        <v>32</v>
      </c>
      <c r="P28" s="26">
        <v>0</v>
      </c>
      <c r="Q28" s="26">
        <v>0</v>
      </c>
      <c r="R28" s="26">
        <v>0</v>
      </c>
      <c r="S28" s="11">
        <v>25798.41</v>
      </c>
    </row>
    <row r="29" spans="1:19" ht="35.25" customHeight="1">
      <c r="A29" s="9" t="s">
        <v>29</v>
      </c>
      <c r="B29" s="6" t="s">
        <v>49</v>
      </c>
      <c r="C29" s="28" t="s">
        <v>73</v>
      </c>
      <c r="D29" s="28"/>
      <c r="E29" s="6" t="s">
        <v>97</v>
      </c>
      <c r="F29" s="6" t="s">
        <v>121</v>
      </c>
      <c r="G29" s="21">
        <v>255</v>
      </c>
      <c r="H29" s="21">
        <v>154</v>
      </c>
      <c r="I29" s="21">
        <v>21468</v>
      </c>
      <c r="J29" s="21">
        <v>12599</v>
      </c>
      <c r="K29" s="21">
        <v>1875</v>
      </c>
      <c r="L29" s="16">
        <v>0.99952399841332995</v>
      </c>
      <c r="M29" s="21">
        <v>3</v>
      </c>
      <c r="N29" s="26">
        <v>0</v>
      </c>
      <c r="O29" s="26">
        <v>6</v>
      </c>
      <c r="P29" s="26">
        <v>0</v>
      </c>
      <c r="Q29" s="26">
        <v>2</v>
      </c>
      <c r="R29" s="26">
        <v>4</v>
      </c>
      <c r="S29" s="11">
        <v>1880.34</v>
      </c>
    </row>
    <row r="30" spans="1:19" ht="35.25" customHeight="1">
      <c r="A30" s="9" t="s">
        <v>29</v>
      </c>
      <c r="B30" s="6" t="s">
        <v>50</v>
      </c>
      <c r="C30" s="28" t="s">
        <v>74</v>
      </c>
      <c r="D30" s="28" t="s">
        <v>81</v>
      </c>
      <c r="E30" s="6" t="s">
        <v>98</v>
      </c>
      <c r="F30" s="6" t="s">
        <v>122</v>
      </c>
      <c r="G30" s="21">
        <v>185</v>
      </c>
      <c r="H30" s="21">
        <v>165</v>
      </c>
      <c r="I30" s="21">
        <v>7468</v>
      </c>
      <c r="J30" s="21">
        <v>4246</v>
      </c>
      <c r="K30" s="21">
        <v>166</v>
      </c>
      <c r="L30" s="51">
        <v>0.99461232138674005</v>
      </c>
      <c r="M30" s="21">
        <v>7</v>
      </c>
      <c r="N30" s="26">
        <v>0</v>
      </c>
      <c r="O30" s="26">
        <v>23</v>
      </c>
      <c r="P30" s="26">
        <v>0</v>
      </c>
      <c r="Q30" s="26">
        <v>3</v>
      </c>
      <c r="R30" s="26">
        <v>17</v>
      </c>
      <c r="S30" s="11">
        <v>3904.78</v>
      </c>
    </row>
    <row r="31" spans="1:19" ht="35.25" customHeight="1">
      <c r="A31" s="9" t="s">
        <v>29</v>
      </c>
      <c r="B31" s="6" t="s">
        <v>51</v>
      </c>
      <c r="C31" s="28" t="s">
        <v>75</v>
      </c>
      <c r="D31" s="28"/>
      <c r="E31" s="6" t="s">
        <v>99</v>
      </c>
      <c r="F31" s="6" t="s">
        <v>123</v>
      </c>
      <c r="G31" s="21">
        <v>207</v>
      </c>
      <c r="H31" s="21">
        <v>152</v>
      </c>
      <c r="I31" s="21">
        <v>7559</v>
      </c>
      <c r="J31" s="21">
        <v>4330</v>
      </c>
      <c r="K31" s="21">
        <v>2024</v>
      </c>
      <c r="L31" s="51">
        <v>0.99016693345529005</v>
      </c>
      <c r="M31" s="21">
        <v>5</v>
      </c>
      <c r="N31" s="26">
        <v>0</v>
      </c>
      <c r="O31" s="26">
        <v>43</v>
      </c>
      <c r="P31" s="26">
        <v>0</v>
      </c>
      <c r="Q31" s="26">
        <v>2</v>
      </c>
      <c r="R31" s="26">
        <v>37</v>
      </c>
      <c r="S31" s="11">
        <v>4093.32</v>
      </c>
    </row>
    <row r="32" spans="1:19" ht="35.25" customHeight="1">
      <c r="A32" s="9" t="s">
        <v>29</v>
      </c>
      <c r="B32" s="6" t="s">
        <v>52</v>
      </c>
      <c r="C32" s="28" t="s">
        <v>76</v>
      </c>
      <c r="D32" s="28" t="s">
        <v>81</v>
      </c>
      <c r="E32" s="6" t="s">
        <v>100</v>
      </c>
      <c r="F32" s="6" t="s">
        <v>124</v>
      </c>
      <c r="G32" s="21">
        <v>464</v>
      </c>
      <c r="H32" s="21">
        <v>221</v>
      </c>
      <c r="I32" s="21">
        <v>28301</v>
      </c>
      <c r="J32" s="21">
        <v>10368</v>
      </c>
      <c r="K32" s="21">
        <v>10077</v>
      </c>
      <c r="L32" s="51">
        <v>0.98527036016345004</v>
      </c>
      <c r="M32" s="21">
        <v>10</v>
      </c>
      <c r="N32" s="26">
        <v>1</v>
      </c>
      <c r="O32" s="26">
        <v>140</v>
      </c>
      <c r="P32" s="26">
        <v>15</v>
      </c>
      <c r="Q32" s="26">
        <v>1</v>
      </c>
      <c r="R32" s="26">
        <v>7</v>
      </c>
      <c r="S32" s="11">
        <v>103317.94</v>
      </c>
    </row>
    <row r="33" spans="1:19" ht="35.25" customHeight="1">
      <c r="A33" s="9" t="s">
        <v>29</v>
      </c>
      <c r="B33" s="6" t="s">
        <v>53</v>
      </c>
      <c r="C33" s="28" t="s">
        <v>77</v>
      </c>
      <c r="D33" s="28" t="s">
        <v>81</v>
      </c>
      <c r="E33" s="6" t="s">
        <v>101</v>
      </c>
      <c r="F33" s="6" t="s">
        <v>125</v>
      </c>
      <c r="G33" s="21">
        <v>291</v>
      </c>
      <c r="H33" s="21">
        <v>188</v>
      </c>
      <c r="I33" s="21">
        <v>23857</v>
      </c>
      <c r="J33" s="21">
        <v>16651</v>
      </c>
      <c r="K33" s="21">
        <v>3466</v>
      </c>
      <c r="L33" s="51">
        <v>0.99225314343602999</v>
      </c>
      <c r="M33" s="21">
        <v>10</v>
      </c>
      <c r="N33" s="26">
        <v>0</v>
      </c>
      <c r="O33" s="26">
        <v>130</v>
      </c>
      <c r="P33" s="26">
        <v>0</v>
      </c>
      <c r="Q33" s="26">
        <v>2</v>
      </c>
      <c r="R33" s="26">
        <v>37</v>
      </c>
      <c r="S33" s="11">
        <v>58433.21</v>
      </c>
    </row>
    <row r="34" spans="1:19" ht="35.25" customHeight="1">
      <c r="A34" s="9" t="s">
        <v>29</v>
      </c>
      <c r="B34" s="6" t="s">
        <v>54</v>
      </c>
      <c r="C34" s="28" t="s">
        <v>78</v>
      </c>
      <c r="D34" s="28" t="s">
        <v>81</v>
      </c>
      <c r="E34" s="6" t="s">
        <v>102</v>
      </c>
      <c r="F34" s="6" t="s">
        <v>126</v>
      </c>
      <c r="G34" s="21">
        <v>393</v>
      </c>
      <c r="H34" s="21">
        <v>195</v>
      </c>
      <c r="I34" s="21">
        <v>25583</v>
      </c>
      <c r="J34" s="21">
        <v>12267</v>
      </c>
      <c r="K34" s="21">
        <v>4339</v>
      </c>
      <c r="L34" s="51">
        <v>0.98522207051641997</v>
      </c>
      <c r="M34" s="21">
        <v>22</v>
      </c>
      <c r="N34" s="26">
        <v>0</v>
      </c>
      <c r="O34" s="26">
        <v>184</v>
      </c>
      <c r="P34" s="26">
        <v>0</v>
      </c>
      <c r="Q34" s="26">
        <v>3</v>
      </c>
      <c r="R34" s="26">
        <v>35</v>
      </c>
      <c r="S34" s="11">
        <v>139866.32</v>
      </c>
    </row>
    <row r="35" spans="1:19" ht="35.25" customHeight="1">
      <c r="A35" s="9" t="s">
        <v>29</v>
      </c>
      <c r="B35" s="6" t="s">
        <v>55</v>
      </c>
      <c r="C35" s="28" t="s">
        <v>77</v>
      </c>
      <c r="D35" s="28"/>
      <c r="E35" s="6" t="s">
        <v>103</v>
      </c>
      <c r="F35" s="6" t="s">
        <v>127</v>
      </c>
      <c r="G35" s="21">
        <v>384</v>
      </c>
      <c r="H35" s="21">
        <v>102</v>
      </c>
      <c r="I35" s="21">
        <v>19640</v>
      </c>
      <c r="J35" s="21">
        <v>7953</v>
      </c>
      <c r="K35" s="21">
        <v>3721</v>
      </c>
      <c r="L35" s="16">
        <v>1</v>
      </c>
      <c r="M35" s="21">
        <v>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11">
        <v>0</v>
      </c>
    </row>
    <row r="36" spans="1:19" ht="35.25" customHeight="1">
      <c r="A36" s="9" t="s">
        <v>29</v>
      </c>
      <c r="B36" s="6" t="s">
        <v>56</v>
      </c>
      <c r="C36" s="28" t="s">
        <v>79</v>
      </c>
      <c r="D36" s="28"/>
      <c r="E36" s="6" t="s">
        <v>104</v>
      </c>
      <c r="F36" s="6" t="s">
        <v>128</v>
      </c>
      <c r="G36" s="21">
        <v>12</v>
      </c>
      <c r="H36" s="21">
        <v>0</v>
      </c>
      <c r="I36" s="21">
        <v>12</v>
      </c>
      <c r="J36" s="21">
        <v>0</v>
      </c>
      <c r="K36" s="21">
        <v>0</v>
      </c>
      <c r="L36" s="16"/>
      <c r="M36" s="21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11">
        <v>0</v>
      </c>
    </row>
    <row r="37" spans="1:19" ht="35.25" customHeight="1">
      <c r="A37" s="9" t="s">
        <v>29</v>
      </c>
      <c r="B37" s="6" t="s">
        <v>57</v>
      </c>
      <c r="C37" s="28" t="s">
        <v>80</v>
      </c>
      <c r="D37" s="28"/>
      <c r="E37" s="6" t="s">
        <v>105</v>
      </c>
      <c r="F37" s="6" t="s">
        <v>129</v>
      </c>
      <c r="G37" s="21">
        <v>10</v>
      </c>
      <c r="H37" s="21">
        <v>0</v>
      </c>
      <c r="I37" s="21">
        <v>2222</v>
      </c>
      <c r="J37" s="21">
        <v>0</v>
      </c>
      <c r="K37" s="21">
        <v>0</v>
      </c>
      <c r="L37" s="16"/>
      <c r="M37" s="21">
        <v>0</v>
      </c>
      <c r="N37" s="26">
        <v>0</v>
      </c>
      <c r="O37" s="26">
        <v>0</v>
      </c>
      <c r="P37" s="26">
        <v>0</v>
      </c>
      <c r="Q37" s="26">
        <v>0</v>
      </c>
      <c r="R37" s="26">
        <v>0</v>
      </c>
      <c r="S37" s="11">
        <v>0</v>
      </c>
    </row>
    <row r="38" spans="1:19" ht="35.25" customHeight="1">
      <c r="A38" s="10" t="s">
        <v>29</v>
      </c>
      <c r="B38" s="5" t="s">
        <v>33</v>
      </c>
      <c r="C38" s="29" t="s">
        <v>32</v>
      </c>
      <c r="D38" s="29"/>
      <c r="E38" s="5" t="s">
        <v>31</v>
      </c>
      <c r="F38" s="5" t="s">
        <v>30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17"/>
      <c r="M38" s="22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12">
        <v>0</v>
      </c>
    </row>
    <row r="39" spans="1:19">
      <c r="B39" s="8"/>
      <c r="C39" s="8"/>
      <c r="D39" s="8"/>
      <c r="E39" s="8"/>
      <c r="F39" s="8"/>
      <c r="G39" s="23"/>
      <c r="H39" s="23"/>
      <c r="I39" s="23"/>
      <c r="J39" s="23"/>
      <c r="K39" s="23"/>
      <c r="L39" s="18"/>
      <c r="M39" s="23"/>
      <c r="N39" s="23"/>
      <c r="O39" s="23"/>
      <c r="P39" s="23"/>
      <c r="Q39" s="23"/>
      <c r="R39" s="23"/>
      <c r="S39" s="14"/>
    </row>
  </sheetData>
  <sheetProtection formatCells="0" formatColumns="0" formatRows="0" insertColumns="0" insertRows="0" insertHyperlinks="0" deleteColumns="0" deleteRows="0" sort="0" autoFilter="0" pivotTables="0"/>
  <mergeCells count="17">
    <mergeCell ref="S10:S12"/>
    <mergeCell ref="L10:L12"/>
    <mergeCell ref="I10:K11"/>
    <mergeCell ref="G10:H11"/>
    <mergeCell ref="Q10:R11"/>
    <mergeCell ref="A1:M1"/>
    <mergeCell ref="A10:A12"/>
    <mergeCell ref="B10:B12"/>
    <mergeCell ref="E10:E12"/>
    <mergeCell ref="F10:F12"/>
    <mergeCell ref="M10:P10"/>
    <mergeCell ref="M11:N11"/>
    <mergeCell ref="O11:P11"/>
    <mergeCell ref="C10:C12"/>
    <mergeCell ref="A7:C7"/>
    <mergeCell ref="A8:C8"/>
    <mergeCell ref="D10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 информация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Владимировна Заеленкова</dc:creator>
  <cp:lastModifiedBy>Владелец</cp:lastModifiedBy>
  <dcterms:created xsi:type="dcterms:W3CDTF">2016-06-09T06:14:09Z</dcterms:created>
  <dcterms:modified xsi:type="dcterms:W3CDTF">2025-04-14T10:56:31Z</dcterms:modified>
</cp:coreProperties>
</file>